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OPC1\Documents\"/>
    </mc:Choice>
  </mc:AlternateContent>
  <xr:revisionPtr revIDLastSave="0" documentId="8_{9A357A4F-5C7E-426B-8032-57776588C286}" xr6:coauthVersionLast="45" xr6:coauthVersionMax="45" xr10:uidLastSave="{00000000-0000-0000-0000-000000000000}"/>
  <bookViews>
    <workbookView xWindow="-120" yWindow="-120" windowWidth="20730" windowHeight="11160" xr2:uid="{B0078EE5-2EE0-41A3-865B-7A33851B5E19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H20" i="1" l="1"/>
  <c r="H19" i="1"/>
  <c r="G18" i="1"/>
  <c r="G17" i="1" s="1"/>
  <c r="F18" i="1"/>
  <c r="F17" i="1" s="1"/>
  <c r="F22" i="1" s="1"/>
  <c r="E18" i="1"/>
  <c r="E17" i="1" s="1"/>
  <c r="I17" i="1"/>
  <c r="G16" i="1"/>
  <c r="G8" i="1" s="1"/>
  <c r="F16" i="1"/>
  <c r="E16" i="1"/>
  <c r="H15" i="1"/>
  <c r="G15" i="1"/>
  <c r="F15" i="1"/>
  <c r="E15" i="1"/>
  <c r="H14" i="1"/>
  <c r="I13" i="1"/>
  <c r="I8" i="1" s="1"/>
  <c r="I22" i="1" s="1"/>
  <c r="G13" i="1"/>
  <c r="H13" i="1" s="1"/>
  <c r="F13" i="1"/>
  <c r="E13" i="1"/>
  <c r="I12" i="1"/>
  <c r="G12" i="1"/>
  <c r="H12" i="1" s="1"/>
  <c r="F12" i="1"/>
  <c r="E12" i="1"/>
  <c r="I11" i="1"/>
  <c r="H11" i="1"/>
  <c r="G11" i="1"/>
  <c r="F11" i="1"/>
  <c r="E11" i="1"/>
  <c r="I10" i="1"/>
  <c r="H10" i="1"/>
  <c r="G10" i="1"/>
  <c r="F10" i="1"/>
  <c r="E10" i="1"/>
  <c r="E8" i="1" s="1"/>
  <c r="H9" i="1"/>
  <c r="F8" i="1"/>
  <c r="H7" i="1"/>
  <c r="H6" i="1"/>
  <c r="I5" i="1"/>
  <c r="G5" i="1"/>
  <c r="F5" i="1"/>
  <c r="E5" i="1"/>
  <c r="H5" i="1" s="1"/>
  <c r="H8" i="1" l="1"/>
  <c r="E22" i="1"/>
  <c r="G22" i="1"/>
  <c r="H22" i="1" s="1"/>
  <c r="H17" i="1"/>
  <c r="H16" i="1"/>
  <c r="H18" i="1"/>
</calcChain>
</file>

<file path=xl/sharedStrings.xml><?xml version="1.0" encoding="utf-8"?>
<sst xmlns="http://schemas.openxmlformats.org/spreadsheetml/2006/main" count="26" uniqueCount="26">
  <si>
    <t xml:space="preserve">                                                                                     EJECUCION PRESUPUESTARIA AL 31-12-20</t>
  </si>
  <si>
    <t xml:space="preserve">INCISO </t>
  </si>
  <si>
    <t>P. PRINCIPAL</t>
  </si>
  <si>
    <t>NOMBRE GENERAL</t>
  </si>
  <si>
    <t>CREDITO ACTUAL</t>
  </si>
  <si>
    <t>COMPROMISO</t>
  </si>
  <si>
    <t>DEVENGADO</t>
  </si>
  <si>
    <t>EJECUCION %</t>
  </si>
  <si>
    <t>PAGADO</t>
  </si>
  <si>
    <t>GASTOS EN PERSONAL</t>
  </si>
  <si>
    <t>Personal Permanente</t>
  </si>
  <si>
    <t>BIENES DE CONSUMO</t>
  </si>
  <si>
    <t>SERVICIOS NO PERSONALES</t>
  </si>
  <si>
    <t>Servicios Basicos</t>
  </si>
  <si>
    <t>Alquileres y derechos</t>
  </si>
  <si>
    <t>Mantenimiento, reparac. Y limpieza</t>
  </si>
  <si>
    <t>Servicios tecnicos y profesionales</t>
  </si>
  <si>
    <t>Servicios comerciales y financieros</t>
  </si>
  <si>
    <t>Publicidad y Propaganda</t>
  </si>
  <si>
    <t>Pasajes y Viaticos</t>
  </si>
  <si>
    <t>Otros Servicios</t>
  </si>
  <si>
    <t>BIENES DE USO</t>
  </si>
  <si>
    <t>Maquinarias y equipos</t>
  </si>
  <si>
    <t>Libros, revistas y otros elem. De colec.</t>
  </si>
  <si>
    <t>Activos intangibles</t>
  </si>
  <si>
    <t>TOTAL PROGRAMA 42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</si>
</sst>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2"/>
      <color theme="1"/>
      <name val="Arial"/>
      <family val="2"/>
    </font>
    <font>
      <b/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2" borderId="0" xfId="0" applyFill="1"/>
    <xf numFmtId="3" fontId="0" fillId="2" borderId="0" xfId="0" applyNumberFormat="1" applyFill="1"/>
    <xf numFmtId="10" fontId="0" fillId="2" borderId="0" xfId="0" applyNumberFormat="1" applyFill="1"/>
    <xf numFmtId="0" fontId="1" fillId="2" borderId="0" xfId="0" applyFont="1" applyFill="1"/>
    <xf numFmtId="0" fontId="2" fillId="2" borderId="0" xfId="0" applyFont="1" applyFill="1" applyAlignment="1">
      <alignment horizontal="center" wrapText="1"/>
    </xf>
    <xf numFmtId="0" fontId="2" fillId="0" borderId="1" xfId="0" applyFont="1" applyBorder="1" applyAlignment="1">
      <alignment horizontal="center" wrapText="1"/>
    </xf>
    <xf numFmtId="3" fontId="2" fillId="0" borderId="1" xfId="0" applyNumberFormat="1" applyFont="1" applyBorder="1" applyAlignment="1">
      <alignment horizontal="center" wrapText="1"/>
    </xf>
    <xf numFmtId="10" fontId="2" fillId="0" borderId="1" xfId="0" applyNumberFormat="1" applyFont="1" applyBorder="1" applyAlignment="1">
      <alignment horizontal="center" wrapText="1"/>
    </xf>
    <xf numFmtId="3" fontId="2" fillId="2" borderId="0" xfId="0" applyNumberFormat="1" applyFont="1" applyFill="1" applyAlignment="1">
      <alignment horizontal="center" wrapText="1"/>
    </xf>
    <xf numFmtId="0" fontId="2" fillId="0" borderId="0" xfId="0" applyFont="1" applyAlignment="1">
      <alignment horizontal="center" wrapText="1"/>
    </xf>
    <xf numFmtId="0" fontId="2" fillId="2" borderId="0" xfId="0" applyFont="1" applyFill="1"/>
    <xf numFmtId="0" fontId="2" fillId="0" borderId="1" xfId="0" applyFont="1" applyBorder="1"/>
    <xf numFmtId="3" fontId="2" fillId="0" borderId="1" xfId="0" applyNumberFormat="1" applyFont="1" applyBorder="1"/>
    <xf numFmtId="10" fontId="2" fillId="0" borderId="1" xfId="0" applyNumberFormat="1" applyFont="1" applyBorder="1"/>
    <xf numFmtId="3" fontId="2" fillId="2" borderId="0" xfId="0" applyNumberFormat="1" applyFont="1" applyFill="1"/>
    <xf numFmtId="0" fontId="2" fillId="0" borderId="0" xfId="0" applyFont="1"/>
    <xf numFmtId="0" fontId="0" fillId="0" borderId="1" xfId="0" applyBorder="1"/>
    <xf numFmtId="3" fontId="0" fillId="0" borderId="1" xfId="0" applyNumberFormat="1" applyBorder="1"/>
    <xf numFmtId="10" fontId="0" fillId="0" borderId="1" xfId="0" applyNumberFormat="1" applyBorder="1"/>
    <xf numFmtId="3" fontId="0" fillId="0" borderId="0" xfId="0" applyNumberFormat="1"/>
    <xf numFmtId="10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66A0B4-77D7-48D5-B18F-BB5087627356}">
  <dimension ref="A1:AB189"/>
  <sheetViews>
    <sheetView tabSelected="1" workbookViewId="0">
      <selection activeCell="J22" sqref="J22"/>
    </sheetView>
  </sheetViews>
  <sheetFormatPr baseColWidth="10" defaultColWidth="12.7109375" defaultRowHeight="15" x14ac:dyDescent="0.25"/>
  <cols>
    <col min="1" max="1" width="12.7109375" style="1"/>
    <col min="2" max="2" width="7.7109375" customWidth="1"/>
    <col min="4" max="4" width="33.85546875" customWidth="1"/>
    <col min="5" max="5" width="12.7109375" style="20"/>
    <col min="6" max="6" width="15.28515625" style="20" customWidth="1"/>
    <col min="7" max="7" width="13.140625" style="20" customWidth="1"/>
    <col min="8" max="8" width="12.7109375" style="21"/>
    <col min="9" max="9" width="12.7109375" style="20"/>
    <col min="10" max="10" width="12.7109375" style="2"/>
    <col min="11" max="28" width="12.7109375" style="1"/>
  </cols>
  <sheetData>
    <row r="1" spans="1:28" x14ac:dyDescent="0.25">
      <c r="B1" s="1"/>
      <c r="C1" s="1"/>
      <c r="D1" s="1"/>
      <c r="E1" s="2"/>
      <c r="F1" s="2"/>
      <c r="G1" s="2"/>
      <c r="H1" s="3"/>
      <c r="I1" s="2"/>
    </row>
    <row r="2" spans="1:28" ht="15.75" x14ac:dyDescent="0.25">
      <c r="A2" s="4" t="s">
        <v>0</v>
      </c>
      <c r="B2" s="1"/>
      <c r="C2" s="1"/>
      <c r="D2" s="1"/>
      <c r="E2" s="2"/>
      <c r="F2" s="2"/>
      <c r="G2" s="2"/>
      <c r="H2" s="3"/>
      <c r="I2" s="2"/>
    </row>
    <row r="3" spans="1:28" x14ac:dyDescent="0.25">
      <c r="B3" s="1"/>
      <c r="C3" s="1"/>
      <c r="D3" s="1"/>
      <c r="E3" s="2"/>
      <c r="F3" s="2"/>
      <c r="G3" s="2"/>
      <c r="H3" s="3"/>
      <c r="I3" s="2"/>
    </row>
    <row r="4" spans="1:28" s="10" customFormat="1" ht="31.5" x14ac:dyDescent="0.25">
      <c r="A4" s="5"/>
      <c r="B4" s="6" t="s">
        <v>1</v>
      </c>
      <c r="C4" s="6" t="s">
        <v>2</v>
      </c>
      <c r="D4" s="6" t="s">
        <v>3</v>
      </c>
      <c r="E4" s="7" t="s">
        <v>4</v>
      </c>
      <c r="F4" s="7" t="s">
        <v>5</v>
      </c>
      <c r="G4" s="7" t="s">
        <v>6</v>
      </c>
      <c r="H4" s="8" t="s">
        <v>7</v>
      </c>
      <c r="I4" s="7" t="s">
        <v>8</v>
      </c>
      <c r="J4" s="9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</row>
    <row r="5" spans="1:28" s="16" customFormat="1" ht="15.75" x14ac:dyDescent="0.25">
      <c r="A5" s="11"/>
      <c r="B5" s="12">
        <v>1</v>
      </c>
      <c r="C5" s="12"/>
      <c r="D5" s="12" t="s">
        <v>9</v>
      </c>
      <c r="E5" s="13">
        <f>+E6</f>
        <v>24363214</v>
      </c>
      <c r="F5" s="13">
        <f>+F6</f>
        <v>20863214</v>
      </c>
      <c r="G5" s="13">
        <f>+G6</f>
        <v>20863214</v>
      </c>
      <c r="H5" s="14">
        <f t="shared" ref="H5:H20" si="0">+G5/E5</f>
        <v>0.85634079313180933</v>
      </c>
      <c r="I5" s="13">
        <f>+I6</f>
        <v>19202572</v>
      </c>
      <c r="J5" s="15"/>
      <c r="K5" s="11"/>
      <c r="L5" s="11"/>
      <c r="M5" s="11"/>
      <c r="N5" s="11"/>
      <c r="O5" s="11"/>
      <c r="P5" s="11"/>
      <c r="Q5" s="11"/>
      <c r="R5" s="11"/>
      <c r="S5" s="11"/>
      <c r="T5" s="11"/>
      <c r="U5" s="11"/>
      <c r="V5" s="11"/>
      <c r="W5" s="11"/>
      <c r="X5" s="11"/>
      <c r="Y5" s="11"/>
      <c r="Z5" s="11"/>
      <c r="AA5" s="11"/>
      <c r="AB5" s="11"/>
    </row>
    <row r="6" spans="1:28" x14ac:dyDescent="0.25">
      <c r="B6" s="17"/>
      <c r="C6" s="17">
        <v>1</v>
      </c>
      <c r="D6" s="17" t="s">
        <v>10</v>
      </c>
      <c r="E6" s="18">
        <v>24363214</v>
      </c>
      <c r="F6" s="18">
        <v>20863214</v>
      </c>
      <c r="G6" s="18">
        <v>20863214</v>
      </c>
      <c r="H6" s="19">
        <f t="shared" si="0"/>
        <v>0.85634079313180933</v>
      </c>
      <c r="I6" s="18">
        <v>19202572</v>
      </c>
      <c r="L6" s="2"/>
    </row>
    <row r="7" spans="1:28" s="16" customFormat="1" ht="15.75" x14ac:dyDescent="0.25">
      <c r="A7" s="11"/>
      <c r="B7" s="12">
        <v>2</v>
      </c>
      <c r="C7" s="12"/>
      <c r="D7" s="12" t="s">
        <v>11</v>
      </c>
      <c r="E7" s="13">
        <v>4671000</v>
      </c>
      <c r="F7" s="13">
        <v>4671000</v>
      </c>
      <c r="G7" s="13">
        <v>4671000</v>
      </c>
      <c r="H7" s="14">
        <f t="shared" si="0"/>
        <v>1</v>
      </c>
      <c r="I7" s="13">
        <v>2371000</v>
      </c>
      <c r="J7" s="15"/>
      <c r="K7" s="1"/>
      <c r="L7" s="2"/>
      <c r="M7" s="11"/>
      <c r="N7" s="11"/>
      <c r="O7" s="11"/>
      <c r="P7" s="11"/>
      <c r="Q7" s="11"/>
      <c r="R7" s="11"/>
      <c r="S7" s="11"/>
      <c r="T7" s="11"/>
      <c r="U7" s="11"/>
      <c r="V7" s="11"/>
      <c r="W7" s="11"/>
      <c r="X7" s="11"/>
      <c r="Y7" s="11"/>
      <c r="Z7" s="11"/>
      <c r="AA7" s="11"/>
      <c r="AB7" s="11"/>
    </row>
    <row r="8" spans="1:28" s="16" customFormat="1" ht="15.75" x14ac:dyDescent="0.25">
      <c r="A8" s="11"/>
      <c r="B8" s="12">
        <v>3</v>
      </c>
      <c r="C8" s="12"/>
      <c r="D8" s="12" t="s">
        <v>12</v>
      </c>
      <c r="E8" s="13">
        <f>SUM(E9:E16)</f>
        <v>33430000</v>
      </c>
      <c r="F8" s="13">
        <f t="shared" ref="F8:G8" si="1">SUM(F9:F16)</f>
        <v>33418000</v>
      </c>
      <c r="G8" s="13">
        <f t="shared" si="1"/>
        <v>33418000</v>
      </c>
      <c r="H8" s="14">
        <f t="shared" si="0"/>
        <v>0.99964104098115469</v>
      </c>
      <c r="I8" s="13">
        <f>SUM(I9:I16)</f>
        <v>28855346</v>
      </c>
      <c r="J8" s="15"/>
      <c r="K8" s="2"/>
      <c r="L8" s="2"/>
      <c r="M8" s="11"/>
      <c r="N8" s="11"/>
      <c r="O8" s="11"/>
      <c r="P8" s="11"/>
      <c r="Q8" s="11"/>
      <c r="R8" s="11"/>
      <c r="S8" s="11"/>
      <c r="T8" s="11"/>
      <c r="U8" s="11"/>
      <c r="V8" s="11"/>
      <c r="W8" s="11"/>
      <c r="X8" s="11"/>
      <c r="Y8" s="11"/>
      <c r="Z8" s="11"/>
      <c r="AA8" s="11"/>
      <c r="AB8" s="11"/>
    </row>
    <row r="9" spans="1:28" x14ac:dyDescent="0.25">
      <c r="B9" s="17"/>
      <c r="C9" s="17">
        <v>1</v>
      </c>
      <c r="D9" s="17" t="s">
        <v>13</v>
      </c>
      <c r="E9" s="18">
        <v>250000</v>
      </c>
      <c r="F9" s="18">
        <v>250000</v>
      </c>
      <c r="G9" s="18">
        <v>250000</v>
      </c>
      <c r="H9" s="19">
        <f t="shared" si="0"/>
        <v>1</v>
      </c>
      <c r="I9" s="18">
        <v>200000</v>
      </c>
      <c r="L9" s="2"/>
    </row>
    <row r="10" spans="1:28" x14ac:dyDescent="0.25">
      <c r="B10" s="17"/>
      <c r="C10" s="17">
        <v>2</v>
      </c>
      <c r="D10" s="17" t="s">
        <v>14</v>
      </c>
      <c r="E10" s="18">
        <f>1240000+460000+160000</f>
        <v>1860000</v>
      </c>
      <c r="F10" s="18">
        <f>1240000+460000+160000</f>
        <v>1860000</v>
      </c>
      <c r="G10" s="18">
        <f>1240000+460000+160000</f>
        <v>1860000</v>
      </c>
      <c r="H10" s="19">
        <f t="shared" si="0"/>
        <v>1</v>
      </c>
      <c r="I10" s="18">
        <f>1123080+456750+45000</f>
        <v>1624830</v>
      </c>
      <c r="L10" s="2"/>
    </row>
    <row r="11" spans="1:28" x14ac:dyDescent="0.25">
      <c r="B11" s="17"/>
      <c r="C11" s="17">
        <v>3</v>
      </c>
      <c r="D11" s="17" t="s">
        <v>15</v>
      </c>
      <c r="E11" s="18">
        <f>1200000+1090000+320000</f>
        <v>2610000</v>
      </c>
      <c r="F11" s="18">
        <f>1200000+1090000+320000</f>
        <v>2610000</v>
      </c>
      <c r="G11" s="18">
        <f>1200000+1090000+320000</f>
        <v>2610000</v>
      </c>
      <c r="H11" s="19">
        <f t="shared" si="0"/>
        <v>1</v>
      </c>
      <c r="I11" s="18">
        <f>920000+739000</f>
        <v>1659000</v>
      </c>
      <c r="L11" s="2"/>
    </row>
    <row r="12" spans="1:28" x14ac:dyDescent="0.25">
      <c r="B12" s="17"/>
      <c r="C12" s="17">
        <v>4</v>
      </c>
      <c r="D12" s="17" t="s">
        <v>16</v>
      </c>
      <c r="E12" s="18">
        <f>50000+350000+1000000+24900000</f>
        <v>26300000</v>
      </c>
      <c r="F12" s="18">
        <f>50000+350000+1000000+24900000</f>
        <v>26300000</v>
      </c>
      <c r="G12" s="18">
        <f>50000+350000+1000000+24900000</f>
        <v>26300000</v>
      </c>
      <c r="H12" s="19">
        <f t="shared" si="0"/>
        <v>1</v>
      </c>
      <c r="I12" s="18">
        <f>45000+24400000</f>
        <v>24445000</v>
      </c>
      <c r="L12" s="2"/>
    </row>
    <row r="13" spans="1:28" x14ac:dyDescent="0.25">
      <c r="B13" s="17"/>
      <c r="C13" s="17">
        <v>5</v>
      </c>
      <c r="D13" s="17" t="s">
        <v>17</v>
      </c>
      <c r="E13" s="18">
        <f>250000+120000+130000+840000</f>
        <v>1340000</v>
      </c>
      <c r="F13" s="18">
        <f>250000+120000+130000+840000</f>
        <v>1340000</v>
      </c>
      <c r="G13" s="18">
        <f>250000+120000+130000+840000</f>
        <v>1340000</v>
      </c>
      <c r="H13" s="19">
        <f t="shared" si="0"/>
        <v>1</v>
      </c>
      <c r="I13" s="18">
        <f>49155+130000+737361</f>
        <v>916516</v>
      </c>
      <c r="L13" s="2"/>
    </row>
    <row r="14" spans="1:28" x14ac:dyDescent="0.25">
      <c r="B14" s="17"/>
      <c r="C14" s="17">
        <v>6</v>
      </c>
      <c r="D14" s="17" t="s">
        <v>18</v>
      </c>
      <c r="E14" s="18">
        <v>20000</v>
      </c>
      <c r="F14" s="18">
        <v>20000</v>
      </c>
      <c r="G14" s="18">
        <v>20000</v>
      </c>
      <c r="H14" s="19">
        <f t="shared" si="0"/>
        <v>1</v>
      </c>
      <c r="I14" s="18">
        <v>0</v>
      </c>
      <c r="L14" s="2"/>
    </row>
    <row r="15" spans="1:28" x14ac:dyDescent="0.25">
      <c r="B15" s="17"/>
      <c r="C15" s="17">
        <v>7</v>
      </c>
      <c r="D15" s="17" t="s">
        <v>19</v>
      </c>
      <c r="E15" s="18">
        <f>250000+200000+350000</f>
        <v>800000</v>
      </c>
      <c r="F15" s="18">
        <f>250000+200000+338000</f>
        <v>788000</v>
      </c>
      <c r="G15" s="18">
        <f>250000+200000+338000</f>
        <v>788000</v>
      </c>
      <c r="H15" s="19">
        <f t="shared" si="0"/>
        <v>0.98499999999999999</v>
      </c>
      <c r="I15" s="18">
        <v>0</v>
      </c>
      <c r="L15" s="2"/>
    </row>
    <row r="16" spans="1:28" x14ac:dyDescent="0.25">
      <c r="B16" s="17"/>
      <c r="C16" s="17">
        <v>9</v>
      </c>
      <c r="D16" s="17" t="s">
        <v>20</v>
      </c>
      <c r="E16" s="18">
        <f>100000+150000</f>
        <v>250000</v>
      </c>
      <c r="F16" s="18">
        <f>100000+150000</f>
        <v>250000</v>
      </c>
      <c r="G16" s="18">
        <f>100000+150000</f>
        <v>250000</v>
      </c>
      <c r="H16" s="19">
        <f t="shared" si="0"/>
        <v>1</v>
      </c>
      <c r="I16" s="18">
        <v>10000</v>
      </c>
      <c r="L16" s="2"/>
    </row>
    <row r="17" spans="1:28" s="16" customFormat="1" ht="15.75" x14ac:dyDescent="0.25">
      <c r="A17" s="11"/>
      <c r="B17" s="12">
        <v>4</v>
      </c>
      <c r="C17" s="12"/>
      <c r="D17" s="12" t="s">
        <v>21</v>
      </c>
      <c r="E17" s="13">
        <f>SUM(E18:E20)</f>
        <v>1870000</v>
      </c>
      <c r="F17" s="13">
        <f t="shared" ref="F17:G17" si="2">SUM(F18:F20)</f>
        <v>1870000</v>
      </c>
      <c r="G17" s="13">
        <f t="shared" si="2"/>
        <v>1870000</v>
      </c>
      <c r="H17" s="14">
        <f t="shared" si="0"/>
        <v>1</v>
      </c>
      <c r="I17" s="13">
        <f>SUM(I18:I20)</f>
        <v>5000</v>
      </c>
      <c r="J17" s="15"/>
      <c r="K17" s="1"/>
      <c r="L17" s="2"/>
      <c r="M17" s="11"/>
      <c r="N17" s="11"/>
      <c r="O17" s="11"/>
      <c r="P17" s="11"/>
      <c r="Q17" s="11"/>
      <c r="R17" s="11"/>
      <c r="S17" s="11"/>
      <c r="T17" s="11"/>
      <c r="U17" s="11"/>
      <c r="V17" s="11"/>
      <c r="W17" s="11"/>
      <c r="X17" s="11"/>
      <c r="Y17" s="11"/>
      <c r="Z17" s="11"/>
      <c r="AA17" s="11"/>
      <c r="AB17" s="11"/>
    </row>
    <row r="18" spans="1:28" x14ac:dyDescent="0.25">
      <c r="B18" s="17"/>
      <c r="C18" s="17">
        <v>3</v>
      </c>
      <c r="D18" s="17" t="s">
        <v>22</v>
      </c>
      <c r="E18" s="18">
        <f>20000+720000+60000</f>
        <v>800000</v>
      </c>
      <c r="F18" s="18">
        <f>20000+720000+60000</f>
        <v>800000</v>
      </c>
      <c r="G18" s="18">
        <f>20000+720000+60000</f>
        <v>800000</v>
      </c>
      <c r="H18" s="19">
        <f t="shared" si="0"/>
        <v>1</v>
      </c>
      <c r="I18" s="18">
        <v>0</v>
      </c>
      <c r="L18" s="2"/>
    </row>
    <row r="19" spans="1:28" x14ac:dyDescent="0.25">
      <c r="B19" s="17"/>
      <c r="C19" s="17">
        <v>5</v>
      </c>
      <c r="D19" s="17" t="s">
        <v>23</v>
      </c>
      <c r="E19" s="18">
        <v>20000</v>
      </c>
      <c r="F19" s="18">
        <v>20000</v>
      </c>
      <c r="G19" s="18">
        <v>20000</v>
      </c>
      <c r="H19" s="19">
        <f t="shared" si="0"/>
        <v>1</v>
      </c>
      <c r="I19" s="18">
        <v>5000</v>
      </c>
      <c r="L19" s="2"/>
    </row>
    <row r="20" spans="1:28" x14ac:dyDescent="0.25">
      <c r="B20" s="17"/>
      <c r="C20" s="17">
        <v>8</v>
      </c>
      <c r="D20" s="17" t="s">
        <v>24</v>
      </c>
      <c r="E20" s="18">
        <v>1050000</v>
      </c>
      <c r="F20" s="18">
        <v>1050000</v>
      </c>
      <c r="G20" s="18">
        <v>1050000</v>
      </c>
      <c r="H20" s="19">
        <f t="shared" si="0"/>
        <v>1</v>
      </c>
      <c r="I20" s="18">
        <v>0</v>
      </c>
      <c r="L20" s="2"/>
    </row>
    <row r="21" spans="1:28" ht="15.75" x14ac:dyDescent="0.25">
      <c r="B21" s="17"/>
      <c r="C21" s="17"/>
      <c r="D21" s="17"/>
      <c r="E21" s="18"/>
      <c r="F21" s="18"/>
      <c r="G21" s="18"/>
      <c r="H21" s="14"/>
      <c r="I21" s="18"/>
      <c r="L21" s="2"/>
    </row>
    <row r="22" spans="1:28" s="16" customFormat="1" ht="15.75" x14ac:dyDescent="0.25">
      <c r="A22" s="11"/>
      <c r="B22" s="12"/>
      <c r="C22" s="12"/>
      <c r="D22" s="12" t="s">
        <v>25</v>
      </c>
      <c r="E22" s="13">
        <f>+E17+E8+E7+E5</f>
        <v>64334214</v>
      </c>
      <c r="F22" s="13">
        <f t="shared" ref="F22:G22" si="3">+F17+F8+F7+F5</f>
        <v>60822214</v>
      </c>
      <c r="G22" s="13">
        <f t="shared" si="3"/>
        <v>60822214</v>
      </c>
      <c r="H22" s="14">
        <f>+G22/E22</f>
        <v>0.945410073712877</v>
      </c>
      <c r="I22" s="13">
        <f>+I17+I8+I7+I5</f>
        <v>50433918</v>
      </c>
      <c r="J22" s="15"/>
      <c r="K22" s="1"/>
      <c r="L22" s="2"/>
      <c r="M22" s="11"/>
      <c r="N22" s="11"/>
      <c r="O22" s="11"/>
      <c r="P22" s="11"/>
      <c r="Q22" s="11"/>
      <c r="R22" s="11"/>
      <c r="S22" s="11"/>
      <c r="T22" s="11"/>
      <c r="U22" s="11"/>
      <c r="V22" s="11"/>
      <c r="W22" s="11"/>
      <c r="X22" s="11"/>
      <c r="Y22" s="11"/>
      <c r="Z22" s="11"/>
      <c r="AA22" s="11"/>
      <c r="AB22" s="11"/>
    </row>
    <row r="23" spans="1:28" s="1" customFormat="1" x14ac:dyDescent="0.25">
      <c r="E23" s="2"/>
      <c r="F23" s="2"/>
      <c r="G23" s="2"/>
      <c r="H23" s="3"/>
      <c r="I23" s="2"/>
      <c r="J23" s="2"/>
      <c r="L23" s="2"/>
    </row>
    <row r="24" spans="1:28" s="1" customFormat="1" x14ac:dyDescent="0.25">
      <c r="E24" s="2"/>
      <c r="F24" s="2"/>
      <c r="G24" s="2"/>
      <c r="H24" s="3"/>
      <c r="I24" s="2"/>
      <c r="J24" s="2"/>
    </row>
    <row r="25" spans="1:28" s="1" customFormat="1" x14ac:dyDescent="0.25">
      <c r="E25" s="2"/>
      <c r="F25" s="2"/>
      <c r="G25" s="2"/>
      <c r="H25" s="3"/>
      <c r="I25" s="2"/>
      <c r="J25" s="2"/>
    </row>
    <row r="26" spans="1:28" s="1" customFormat="1" x14ac:dyDescent="0.25">
      <c r="E26" s="2"/>
      <c r="F26" s="2"/>
      <c r="G26" s="2"/>
      <c r="H26" s="3"/>
      <c r="I26" s="2"/>
      <c r="J26" s="2"/>
    </row>
    <row r="27" spans="1:28" s="1" customFormat="1" x14ac:dyDescent="0.25">
      <c r="E27" s="2"/>
      <c r="F27" s="2"/>
      <c r="G27" s="2"/>
      <c r="H27" s="3"/>
      <c r="I27" s="2"/>
      <c r="J27" s="2"/>
      <c r="L27" s="2"/>
      <c r="M27" s="2"/>
    </row>
    <row r="28" spans="1:28" s="1" customFormat="1" x14ac:dyDescent="0.25">
      <c r="E28" s="2"/>
      <c r="F28" s="2"/>
      <c r="G28" s="2"/>
      <c r="H28" s="3"/>
      <c r="I28" s="2"/>
      <c r="J28" s="2"/>
    </row>
    <row r="29" spans="1:28" s="1" customFormat="1" x14ac:dyDescent="0.25">
      <c r="E29" s="2"/>
      <c r="F29" s="2"/>
      <c r="G29" s="2"/>
      <c r="H29" s="3"/>
      <c r="I29" s="2"/>
      <c r="J29" s="2"/>
    </row>
    <row r="30" spans="1:28" s="1" customFormat="1" x14ac:dyDescent="0.25">
      <c r="E30" s="2"/>
      <c r="F30" s="2"/>
      <c r="G30" s="2"/>
      <c r="H30" s="3"/>
      <c r="I30" s="2"/>
      <c r="J30" s="2"/>
    </row>
    <row r="31" spans="1:28" s="1" customFormat="1" x14ac:dyDescent="0.25">
      <c r="E31" s="2"/>
      <c r="F31" s="2"/>
      <c r="G31" s="2"/>
      <c r="H31" s="3"/>
      <c r="I31" s="2"/>
      <c r="J31" s="2"/>
    </row>
    <row r="32" spans="1:28" s="1" customFormat="1" x14ac:dyDescent="0.25">
      <c r="E32" s="2"/>
      <c r="F32" s="2"/>
      <c r="G32" s="2"/>
      <c r="H32" s="3"/>
      <c r="I32" s="2"/>
      <c r="J32" s="2"/>
    </row>
    <row r="33" spans="5:10" s="1" customFormat="1" x14ac:dyDescent="0.25">
      <c r="E33" s="2"/>
      <c r="F33" s="2"/>
      <c r="G33" s="2"/>
      <c r="H33" s="3"/>
      <c r="I33" s="2"/>
      <c r="J33" s="2"/>
    </row>
    <row r="34" spans="5:10" s="1" customFormat="1" x14ac:dyDescent="0.25">
      <c r="E34" s="2"/>
      <c r="F34" s="2"/>
      <c r="G34" s="2"/>
      <c r="H34" s="3"/>
      <c r="I34" s="2"/>
      <c r="J34" s="2"/>
    </row>
    <row r="35" spans="5:10" s="1" customFormat="1" x14ac:dyDescent="0.25">
      <c r="E35" s="2"/>
      <c r="F35" s="2"/>
      <c r="G35" s="2"/>
      <c r="H35" s="3"/>
      <c r="I35" s="2"/>
      <c r="J35" s="2"/>
    </row>
    <row r="36" spans="5:10" s="1" customFormat="1" x14ac:dyDescent="0.25">
      <c r="E36" s="2"/>
      <c r="F36" s="2"/>
      <c r="G36" s="2"/>
      <c r="H36" s="3"/>
      <c r="I36" s="2"/>
      <c r="J36" s="2"/>
    </row>
    <row r="37" spans="5:10" s="1" customFormat="1" x14ac:dyDescent="0.25">
      <c r="E37" s="2"/>
      <c r="F37" s="2"/>
      <c r="G37" s="2"/>
      <c r="H37" s="3"/>
      <c r="I37" s="2"/>
      <c r="J37" s="2"/>
    </row>
    <row r="38" spans="5:10" s="1" customFormat="1" x14ac:dyDescent="0.25">
      <c r="E38" s="2"/>
      <c r="F38" s="2"/>
      <c r="G38" s="2"/>
      <c r="H38" s="3"/>
      <c r="I38" s="2"/>
      <c r="J38" s="2"/>
    </row>
    <row r="39" spans="5:10" s="1" customFormat="1" x14ac:dyDescent="0.25">
      <c r="E39" s="2"/>
      <c r="F39" s="2"/>
      <c r="G39" s="2"/>
      <c r="H39" s="3"/>
      <c r="I39" s="2"/>
      <c r="J39" s="2"/>
    </row>
    <row r="40" spans="5:10" s="1" customFormat="1" x14ac:dyDescent="0.25">
      <c r="E40" s="2"/>
      <c r="F40" s="2"/>
      <c r="G40" s="2"/>
      <c r="H40" s="3"/>
      <c r="I40" s="2"/>
      <c r="J40" s="2"/>
    </row>
    <row r="41" spans="5:10" s="1" customFormat="1" x14ac:dyDescent="0.25">
      <c r="E41" s="2"/>
      <c r="F41" s="2"/>
      <c r="G41" s="2"/>
      <c r="H41" s="3"/>
      <c r="I41" s="2"/>
      <c r="J41" s="2"/>
    </row>
    <row r="42" spans="5:10" s="1" customFormat="1" x14ac:dyDescent="0.25">
      <c r="E42" s="2"/>
      <c r="F42" s="2"/>
      <c r="G42" s="2"/>
      <c r="H42" s="3"/>
      <c r="I42" s="2"/>
      <c r="J42" s="2"/>
    </row>
    <row r="43" spans="5:10" s="1" customFormat="1" x14ac:dyDescent="0.25">
      <c r="E43" s="2"/>
      <c r="F43" s="2"/>
      <c r="G43" s="2"/>
      <c r="H43" s="3"/>
      <c r="I43" s="2"/>
      <c r="J43" s="2"/>
    </row>
    <row r="44" spans="5:10" s="1" customFormat="1" x14ac:dyDescent="0.25">
      <c r="E44" s="2"/>
      <c r="F44" s="2"/>
      <c r="G44" s="2"/>
      <c r="H44" s="3"/>
      <c r="I44" s="2"/>
      <c r="J44" s="2"/>
    </row>
    <row r="45" spans="5:10" s="1" customFormat="1" x14ac:dyDescent="0.25">
      <c r="E45" s="2"/>
      <c r="F45" s="2"/>
      <c r="G45" s="2"/>
      <c r="H45" s="3"/>
      <c r="I45" s="2"/>
      <c r="J45" s="2"/>
    </row>
    <row r="46" spans="5:10" s="1" customFormat="1" x14ac:dyDescent="0.25">
      <c r="E46" s="2"/>
      <c r="F46" s="2"/>
      <c r="G46" s="2"/>
      <c r="H46" s="3"/>
      <c r="I46" s="2"/>
      <c r="J46" s="2"/>
    </row>
    <row r="47" spans="5:10" s="1" customFormat="1" x14ac:dyDescent="0.25">
      <c r="E47" s="2"/>
      <c r="F47" s="2"/>
      <c r="G47" s="2"/>
      <c r="H47" s="3"/>
      <c r="I47" s="2"/>
      <c r="J47" s="2"/>
    </row>
    <row r="48" spans="5:10" s="1" customFormat="1" x14ac:dyDescent="0.25">
      <c r="E48" s="2"/>
      <c r="F48" s="2"/>
      <c r="G48" s="2"/>
      <c r="H48" s="3"/>
      <c r="I48" s="2"/>
      <c r="J48" s="2"/>
    </row>
    <row r="49" spans="5:10" s="1" customFormat="1" x14ac:dyDescent="0.25">
      <c r="E49" s="2"/>
      <c r="F49" s="2"/>
      <c r="G49" s="2"/>
      <c r="H49" s="3"/>
      <c r="I49" s="2"/>
      <c r="J49" s="2"/>
    </row>
    <row r="50" spans="5:10" s="1" customFormat="1" x14ac:dyDescent="0.25">
      <c r="E50" s="2"/>
      <c r="F50" s="2"/>
      <c r="G50" s="2"/>
      <c r="H50" s="3"/>
      <c r="I50" s="2"/>
      <c r="J50" s="2"/>
    </row>
    <row r="51" spans="5:10" s="1" customFormat="1" x14ac:dyDescent="0.25">
      <c r="E51" s="2"/>
      <c r="F51" s="2"/>
      <c r="G51" s="2"/>
      <c r="H51" s="3"/>
      <c r="I51" s="2"/>
      <c r="J51" s="2"/>
    </row>
    <row r="52" spans="5:10" s="1" customFormat="1" x14ac:dyDescent="0.25">
      <c r="E52" s="2"/>
      <c r="F52" s="2"/>
      <c r="G52" s="2"/>
      <c r="H52" s="3"/>
      <c r="I52" s="2"/>
      <c r="J52" s="2"/>
    </row>
    <row r="53" spans="5:10" s="1" customFormat="1" x14ac:dyDescent="0.25">
      <c r="E53" s="2"/>
      <c r="F53" s="2"/>
      <c r="G53" s="2"/>
      <c r="H53" s="3"/>
      <c r="I53" s="2"/>
      <c r="J53" s="2"/>
    </row>
    <row r="54" spans="5:10" s="1" customFormat="1" x14ac:dyDescent="0.25">
      <c r="E54" s="2"/>
      <c r="F54" s="2"/>
      <c r="G54" s="2"/>
      <c r="H54" s="3"/>
      <c r="I54" s="2"/>
      <c r="J54" s="2"/>
    </row>
    <row r="55" spans="5:10" s="1" customFormat="1" x14ac:dyDescent="0.25">
      <c r="E55" s="2"/>
      <c r="F55" s="2"/>
      <c r="G55" s="2"/>
      <c r="H55" s="3"/>
      <c r="I55" s="2"/>
      <c r="J55" s="2"/>
    </row>
    <row r="56" spans="5:10" s="1" customFormat="1" x14ac:dyDescent="0.25">
      <c r="E56" s="2"/>
      <c r="F56" s="2"/>
      <c r="G56" s="2"/>
      <c r="H56" s="3"/>
      <c r="I56" s="2"/>
      <c r="J56" s="2"/>
    </row>
    <row r="57" spans="5:10" s="1" customFormat="1" x14ac:dyDescent="0.25">
      <c r="E57" s="2"/>
      <c r="F57" s="2"/>
      <c r="G57" s="2"/>
      <c r="H57" s="3"/>
      <c r="I57" s="2"/>
      <c r="J57" s="2"/>
    </row>
    <row r="58" spans="5:10" s="1" customFormat="1" x14ac:dyDescent="0.25">
      <c r="E58" s="2"/>
      <c r="F58" s="2"/>
      <c r="G58" s="2"/>
      <c r="H58" s="3"/>
      <c r="I58" s="2"/>
      <c r="J58" s="2"/>
    </row>
    <row r="59" spans="5:10" s="1" customFormat="1" x14ac:dyDescent="0.25">
      <c r="E59" s="2"/>
      <c r="F59" s="2"/>
      <c r="G59" s="2"/>
      <c r="H59" s="3"/>
      <c r="I59" s="2"/>
      <c r="J59" s="2"/>
    </row>
    <row r="60" spans="5:10" s="1" customFormat="1" x14ac:dyDescent="0.25">
      <c r="E60" s="2"/>
      <c r="F60" s="2"/>
      <c r="G60" s="2"/>
      <c r="H60" s="3"/>
      <c r="I60" s="2"/>
      <c r="J60" s="2"/>
    </row>
    <row r="61" spans="5:10" s="1" customFormat="1" x14ac:dyDescent="0.25">
      <c r="E61" s="2"/>
      <c r="F61" s="2"/>
      <c r="G61" s="2"/>
      <c r="H61" s="3"/>
      <c r="I61" s="2"/>
      <c r="J61" s="2"/>
    </row>
    <row r="62" spans="5:10" s="1" customFormat="1" x14ac:dyDescent="0.25">
      <c r="E62" s="2"/>
      <c r="F62" s="2"/>
      <c r="G62" s="2"/>
      <c r="H62" s="3"/>
      <c r="I62" s="2"/>
      <c r="J62" s="2"/>
    </row>
    <row r="63" spans="5:10" s="1" customFormat="1" x14ac:dyDescent="0.25">
      <c r="E63" s="2"/>
      <c r="F63" s="2"/>
      <c r="G63" s="2"/>
      <c r="H63" s="3"/>
      <c r="I63" s="2"/>
      <c r="J63" s="2"/>
    </row>
    <row r="64" spans="5:10" s="1" customFormat="1" x14ac:dyDescent="0.25">
      <c r="E64" s="2"/>
      <c r="F64" s="2"/>
      <c r="G64" s="2"/>
      <c r="H64" s="3"/>
      <c r="I64" s="2"/>
      <c r="J64" s="2"/>
    </row>
    <row r="65" spans="5:10" s="1" customFormat="1" x14ac:dyDescent="0.25">
      <c r="E65" s="2"/>
      <c r="F65" s="2"/>
      <c r="G65" s="2"/>
      <c r="H65" s="3"/>
      <c r="I65" s="2"/>
      <c r="J65" s="2"/>
    </row>
    <row r="66" spans="5:10" s="1" customFormat="1" x14ac:dyDescent="0.25">
      <c r="E66" s="2"/>
      <c r="F66" s="2"/>
      <c r="G66" s="2"/>
      <c r="H66" s="3"/>
      <c r="I66" s="2"/>
      <c r="J66" s="2"/>
    </row>
    <row r="67" spans="5:10" s="1" customFormat="1" x14ac:dyDescent="0.25">
      <c r="E67" s="2"/>
      <c r="F67" s="2"/>
      <c r="G67" s="2"/>
      <c r="H67" s="3"/>
      <c r="I67" s="2"/>
      <c r="J67" s="2"/>
    </row>
    <row r="68" spans="5:10" s="1" customFormat="1" x14ac:dyDescent="0.25">
      <c r="E68" s="2"/>
      <c r="F68" s="2"/>
      <c r="G68" s="2"/>
      <c r="H68" s="3"/>
      <c r="I68" s="2"/>
      <c r="J68" s="2"/>
    </row>
    <row r="69" spans="5:10" s="1" customFormat="1" x14ac:dyDescent="0.25">
      <c r="E69" s="2"/>
      <c r="F69" s="2"/>
      <c r="G69" s="2"/>
      <c r="H69" s="3"/>
      <c r="I69" s="2"/>
      <c r="J69" s="2"/>
    </row>
    <row r="70" spans="5:10" s="1" customFormat="1" x14ac:dyDescent="0.25">
      <c r="E70" s="2"/>
      <c r="F70" s="2"/>
      <c r="G70" s="2"/>
      <c r="H70" s="3"/>
      <c r="I70" s="2"/>
      <c r="J70" s="2"/>
    </row>
    <row r="71" spans="5:10" s="1" customFormat="1" x14ac:dyDescent="0.25">
      <c r="E71" s="2"/>
      <c r="F71" s="2"/>
      <c r="G71" s="2"/>
      <c r="H71" s="3"/>
      <c r="I71" s="2"/>
      <c r="J71" s="2"/>
    </row>
    <row r="72" spans="5:10" s="1" customFormat="1" x14ac:dyDescent="0.25">
      <c r="E72" s="2"/>
      <c r="F72" s="2"/>
      <c r="G72" s="2"/>
      <c r="H72" s="3"/>
      <c r="I72" s="2"/>
      <c r="J72" s="2"/>
    </row>
    <row r="73" spans="5:10" s="1" customFormat="1" x14ac:dyDescent="0.25">
      <c r="E73" s="2"/>
      <c r="F73" s="2"/>
      <c r="G73" s="2"/>
      <c r="H73" s="3"/>
      <c r="I73" s="2"/>
      <c r="J73" s="2"/>
    </row>
    <row r="74" spans="5:10" s="1" customFormat="1" x14ac:dyDescent="0.25">
      <c r="E74" s="2"/>
      <c r="F74" s="2"/>
      <c r="G74" s="2"/>
      <c r="H74" s="3"/>
      <c r="I74" s="2"/>
      <c r="J74" s="2"/>
    </row>
    <row r="75" spans="5:10" s="1" customFormat="1" x14ac:dyDescent="0.25">
      <c r="E75" s="2"/>
      <c r="F75" s="2"/>
      <c r="G75" s="2"/>
      <c r="H75" s="3"/>
      <c r="I75" s="2"/>
      <c r="J75" s="2"/>
    </row>
    <row r="76" spans="5:10" s="1" customFormat="1" x14ac:dyDescent="0.25">
      <c r="E76" s="2"/>
      <c r="F76" s="2"/>
      <c r="G76" s="2"/>
      <c r="H76" s="3"/>
      <c r="I76" s="2"/>
      <c r="J76" s="2"/>
    </row>
    <row r="77" spans="5:10" s="1" customFormat="1" x14ac:dyDescent="0.25">
      <c r="E77" s="2"/>
      <c r="F77" s="2"/>
      <c r="G77" s="2"/>
      <c r="H77" s="3"/>
      <c r="I77" s="2"/>
      <c r="J77" s="2"/>
    </row>
    <row r="78" spans="5:10" s="1" customFormat="1" x14ac:dyDescent="0.25">
      <c r="E78" s="2"/>
      <c r="F78" s="2"/>
      <c r="G78" s="2"/>
      <c r="H78" s="3"/>
      <c r="I78" s="2"/>
      <c r="J78" s="2"/>
    </row>
    <row r="79" spans="5:10" s="1" customFormat="1" x14ac:dyDescent="0.25">
      <c r="E79" s="2"/>
      <c r="F79" s="2"/>
      <c r="G79" s="2"/>
      <c r="H79" s="3"/>
      <c r="I79" s="2"/>
      <c r="J79" s="2"/>
    </row>
    <row r="80" spans="5:10" s="1" customFormat="1" x14ac:dyDescent="0.25">
      <c r="E80" s="2"/>
      <c r="F80" s="2"/>
      <c r="G80" s="2"/>
      <c r="H80" s="3"/>
      <c r="I80" s="2"/>
      <c r="J80" s="2"/>
    </row>
    <row r="81" spans="5:10" s="1" customFormat="1" x14ac:dyDescent="0.25">
      <c r="E81" s="2"/>
      <c r="F81" s="2"/>
      <c r="G81" s="2"/>
      <c r="H81" s="3"/>
      <c r="I81" s="2"/>
      <c r="J81" s="2"/>
    </row>
    <row r="82" spans="5:10" s="1" customFormat="1" x14ac:dyDescent="0.25">
      <c r="E82" s="2"/>
      <c r="F82" s="2"/>
      <c r="G82" s="2"/>
      <c r="H82" s="3"/>
      <c r="I82" s="2"/>
      <c r="J82" s="2"/>
    </row>
    <row r="83" spans="5:10" s="1" customFormat="1" x14ac:dyDescent="0.25">
      <c r="E83" s="2"/>
      <c r="F83" s="2"/>
      <c r="G83" s="2"/>
      <c r="H83" s="3"/>
      <c r="I83" s="2"/>
      <c r="J83" s="2"/>
    </row>
    <row r="84" spans="5:10" s="1" customFormat="1" x14ac:dyDescent="0.25">
      <c r="E84" s="2"/>
      <c r="F84" s="2"/>
      <c r="G84" s="2"/>
      <c r="H84" s="3"/>
      <c r="I84" s="2"/>
      <c r="J84" s="2"/>
    </row>
    <row r="85" spans="5:10" s="1" customFormat="1" x14ac:dyDescent="0.25">
      <c r="E85" s="2"/>
      <c r="F85" s="2"/>
      <c r="G85" s="2"/>
      <c r="H85" s="3"/>
      <c r="I85" s="2"/>
      <c r="J85" s="2"/>
    </row>
    <row r="86" spans="5:10" s="1" customFormat="1" x14ac:dyDescent="0.25">
      <c r="E86" s="2"/>
      <c r="F86" s="2"/>
      <c r="G86" s="2"/>
      <c r="H86" s="3"/>
      <c r="I86" s="2"/>
      <c r="J86" s="2"/>
    </row>
    <row r="87" spans="5:10" s="1" customFormat="1" x14ac:dyDescent="0.25">
      <c r="E87" s="2"/>
      <c r="F87" s="2"/>
      <c r="G87" s="2"/>
      <c r="H87" s="3"/>
      <c r="I87" s="2"/>
      <c r="J87" s="2"/>
    </row>
    <row r="88" spans="5:10" s="1" customFormat="1" x14ac:dyDescent="0.25">
      <c r="E88" s="2"/>
      <c r="F88" s="2"/>
      <c r="G88" s="2"/>
      <c r="H88" s="3"/>
      <c r="I88" s="2"/>
      <c r="J88" s="2"/>
    </row>
    <row r="89" spans="5:10" s="1" customFormat="1" x14ac:dyDescent="0.25">
      <c r="E89" s="2"/>
      <c r="F89" s="2"/>
      <c r="G89" s="2"/>
      <c r="H89" s="3"/>
      <c r="I89" s="2"/>
      <c r="J89" s="2"/>
    </row>
    <row r="90" spans="5:10" s="1" customFormat="1" x14ac:dyDescent="0.25">
      <c r="E90" s="2"/>
      <c r="F90" s="2"/>
      <c r="G90" s="2"/>
      <c r="H90" s="3"/>
      <c r="I90" s="2"/>
      <c r="J90" s="2"/>
    </row>
    <row r="91" spans="5:10" s="1" customFormat="1" x14ac:dyDescent="0.25">
      <c r="E91" s="2"/>
      <c r="F91" s="2"/>
      <c r="G91" s="2"/>
      <c r="H91" s="3"/>
      <c r="I91" s="2"/>
      <c r="J91" s="2"/>
    </row>
    <row r="92" spans="5:10" s="1" customFormat="1" x14ac:dyDescent="0.25">
      <c r="E92" s="2"/>
      <c r="F92" s="2"/>
      <c r="G92" s="2"/>
      <c r="H92" s="3"/>
      <c r="I92" s="2"/>
      <c r="J92" s="2"/>
    </row>
    <row r="93" spans="5:10" s="1" customFormat="1" x14ac:dyDescent="0.25">
      <c r="E93" s="2"/>
      <c r="F93" s="2"/>
      <c r="G93" s="2"/>
      <c r="H93" s="3"/>
      <c r="I93" s="2"/>
      <c r="J93" s="2"/>
    </row>
    <row r="94" spans="5:10" s="1" customFormat="1" x14ac:dyDescent="0.25">
      <c r="E94" s="2"/>
      <c r="F94" s="2"/>
      <c r="G94" s="2"/>
      <c r="H94" s="3"/>
      <c r="I94" s="2"/>
      <c r="J94" s="2"/>
    </row>
    <row r="95" spans="5:10" s="1" customFormat="1" x14ac:dyDescent="0.25">
      <c r="E95" s="2"/>
      <c r="F95" s="2"/>
      <c r="G95" s="2"/>
      <c r="H95" s="3"/>
      <c r="I95" s="2"/>
      <c r="J95" s="2"/>
    </row>
    <row r="96" spans="5:10" s="1" customFormat="1" x14ac:dyDescent="0.25">
      <c r="E96" s="2"/>
      <c r="F96" s="2"/>
      <c r="G96" s="2"/>
      <c r="H96" s="3"/>
      <c r="I96" s="2"/>
      <c r="J96" s="2"/>
    </row>
    <row r="97" spans="5:10" s="1" customFormat="1" x14ac:dyDescent="0.25">
      <c r="E97" s="2"/>
      <c r="F97" s="2"/>
      <c r="G97" s="2"/>
      <c r="H97" s="3"/>
      <c r="I97" s="2"/>
      <c r="J97" s="2"/>
    </row>
    <row r="98" spans="5:10" s="1" customFormat="1" x14ac:dyDescent="0.25">
      <c r="E98" s="2"/>
      <c r="F98" s="2"/>
      <c r="G98" s="2"/>
      <c r="H98" s="3"/>
      <c r="I98" s="2"/>
      <c r="J98" s="2"/>
    </row>
    <row r="99" spans="5:10" s="1" customFormat="1" x14ac:dyDescent="0.25">
      <c r="E99" s="2"/>
      <c r="F99" s="2"/>
      <c r="G99" s="2"/>
      <c r="H99" s="3"/>
      <c r="I99" s="2"/>
      <c r="J99" s="2"/>
    </row>
    <row r="100" spans="5:10" s="1" customFormat="1" x14ac:dyDescent="0.25">
      <c r="E100" s="2"/>
      <c r="F100" s="2"/>
      <c r="G100" s="2"/>
      <c r="H100" s="3"/>
      <c r="I100" s="2"/>
      <c r="J100" s="2"/>
    </row>
    <row r="101" spans="5:10" s="1" customFormat="1" x14ac:dyDescent="0.25">
      <c r="E101" s="2"/>
      <c r="F101" s="2"/>
      <c r="G101" s="2"/>
      <c r="H101" s="3"/>
      <c r="I101" s="2"/>
      <c r="J101" s="2"/>
    </row>
    <row r="102" spans="5:10" s="1" customFormat="1" x14ac:dyDescent="0.25">
      <c r="E102" s="2"/>
      <c r="F102" s="2"/>
      <c r="G102" s="2"/>
      <c r="H102" s="3"/>
      <c r="I102" s="2"/>
      <c r="J102" s="2"/>
    </row>
    <row r="103" spans="5:10" s="1" customFormat="1" x14ac:dyDescent="0.25">
      <c r="E103" s="2"/>
      <c r="F103" s="2"/>
      <c r="G103" s="2"/>
      <c r="H103" s="3"/>
      <c r="I103" s="2"/>
      <c r="J103" s="2"/>
    </row>
    <row r="104" spans="5:10" s="1" customFormat="1" x14ac:dyDescent="0.25">
      <c r="E104" s="2"/>
      <c r="F104" s="2"/>
      <c r="G104" s="2"/>
      <c r="H104" s="3"/>
      <c r="I104" s="2"/>
      <c r="J104" s="2"/>
    </row>
    <row r="105" spans="5:10" s="1" customFormat="1" x14ac:dyDescent="0.25">
      <c r="E105" s="2"/>
      <c r="F105" s="2"/>
      <c r="G105" s="2"/>
      <c r="H105" s="3"/>
      <c r="I105" s="2"/>
      <c r="J105" s="2"/>
    </row>
    <row r="106" spans="5:10" s="1" customFormat="1" x14ac:dyDescent="0.25">
      <c r="E106" s="2"/>
      <c r="F106" s="2"/>
      <c r="G106" s="2"/>
      <c r="H106" s="3"/>
      <c r="I106" s="2"/>
      <c r="J106" s="2"/>
    </row>
    <row r="107" spans="5:10" s="1" customFormat="1" x14ac:dyDescent="0.25">
      <c r="E107" s="2"/>
      <c r="F107" s="2"/>
      <c r="G107" s="2"/>
      <c r="H107" s="3"/>
      <c r="I107" s="2"/>
      <c r="J107" s="2"/>
    </row>
    <row r="108" spans="5:10" s="1" customFormat="1" x14ac:dyDescent="0.25">
      <c r="E108" s="2"/>
      <c r="F108" s="2"/>
      <c r="G108" s="2"/>
      <c r="H108" s="3"/>
      <c r="I108" s="2"/>
      <c r="J108" s="2"/>
    </row>
    <row r="109" spans="5:10" s="1" customFormat="1" x14ac:dyDescent="0.25">
      <c r="E109" s="2"/>
      <c r="F109" s="2"/>
      <c r="G109" s="2"/>
      <c r="H109" s="3"/>
      <c r="I109" s="2"/>
      <c r="J109" s="2"/>
    </row>
    <row r="110" spans="5:10" s="1" customFormat="1" x14ac:dyDescent="0.25">
      <c r="E110" s="2"/>
      <c r="F110" s="2"/>
      <c r="G110" s="2"/>
      <c r="H110" s="3"/>
      <c r="I110" s="2"/>
      <c r="J110" s="2"/>
    </row>
    <row r="111" spans="5:10" s="1" customFormat="1" x14ac:dyDescent="0.25">
      <c r="E111" s="2"/>
      <c r="F111" s="2"/>
      <c r="G111" s="2"/>
      <c r="H111" s="3"/>
      <c r="I111" s="2"/>
      <c r="J111" s="2"/>
    </row>
    <row r="112" spans="5:10" s="1" customFormat="1" x14ac:dyDescent="0.25">
      <c r="E112" s="2"/>
      <c r="F112" s="2"/>
      <c r="G112" s="2"/>
      <c r="H112" s="3"/>
      <c r="I112" s="2"/>
      <c r="J112" s="2"/>
    </row>
    <row r="113" spans="5:10" s="1" customFormat="1" x14ac:dyDescent="0.25">
      <c r="E113" s="2"/>
      <c r="F113" s="2"/>
      <c r="G113" s="2"/>
      <c r="H113" s="3"/>
      <c r="I113" s="2"/>
      <c r="J113" s="2"/>
    </row>
    <row r="114" spans="5:10" s="1" customFormat="1" x14ac:dyDescent="0.25">
      <c r="E114" s="2"/>
      <c r="F114" s="2"/>
      <c r="G114" s="2"/>
      <c r="H114" s="3"/>
      <c r="I114" s="2"/>
      <c r="J114" s="2"/>
    </row>
    <row r="115" spans="5:10" s="1" customFormat="1" x14ac:dyDescent="0.25">
      <c r="E115" s="2"/>
      <c r="F115" s="2"/>
      <c r="G115" s="2"/>
      <c r="H115" s="3"/>
      <c r="I115" s="2"/>
      <c r="J115" s="2"/>
    </row>
    <row r="116" spans="5:10" s="1" customFormat="1" x14ac:dyDescent="0.25">
      <c r="E116" s="2"/>
      <c r="F116" s="2"/>
      <c r="G116" s="2"/>
      <c r="H116" s="3"/>
      <c r="I116" s="2"/>
      <c r="J116" s="2"/>
    </row>
    <row r="117" spans="5:10" s="1" customFormat="1" x14ac:dyDescent="0.25">
      <c r="E117" s="2"/>
      <c r="F117" s="2"/>
      <c r="G117" s="2"/>
      <c r="H117" s="3"/>
      <c r="I117" s="2"/>
      <c r="J117" s="2"/>
    </row>
    <row r="118" spans="5:10" s="1" customFormat="1" x14ac:dyDescent="0.25">
      <c r="E118" s="2"/>
      <c r="F118" s="2"/>
      <c r="G118" s="2"/>
      <c r="H118" s="3"/>
      <c r="I118" s="2"/>
      <c r="J118" s="2"/>
    </row>
    <row r="119" spans="5:10" s="1" customFormat="1" x14ac:dyDescent="0.25">
      <c r="E119" s="2"/>
      <c r="F119" s="2"/>
      <c r="G119" s="2"/>
      <c r="H119" s="3"/>
      <c r="I119" s="2"/>
      <c r="J119" s="2"/>
    </row>
    <row r="120" spans="5:10" s="1" customFormat="1" x14ac:dyDescent="0.25">
      <c r="E120" s="2"/>
      <c r="F120" s="2"/>
      <c r="G120" s="2"/>
      <c r="H120" s="3"/>
      <c r="I120" s="2"/>
      <c r="J120" s="2"/>
    </row>
    <row r="121" spans="5:10" s="1" customFormat="1" x14ac:dyDescent="0.25">
      <c r="E121" s="2"/>
      <c r="F121" s="2"/>
      <c r="G121" s="2"/>
      <c r="H121" s="3"/>
      <c r="I121" s="2"/>
      <c r="J121" s="2"/>
    </row>
    <row r="122" spans="5:10" s="1" customFormat="1" x14ac:dyDescent="0.25">
      <c r="E122" s="2"/>
      <c r="F122" s="2"/>
      <c r="G122" s="2"/>
      <c r="H122" s="3"/>
      <c r="I122" s="2"/>
      <c r="J122" s="2"/>
    </row>
    <row r="123" spans="5:10" s="1" customFormat="1" x14ac:dyDescent="0.25">
      <c r="E123" s="2"/>
      <c r="F123" s="2"/>
      <c r="G123" s="2"/>
      <c r="H123" s="3"/>
      <c r="I123" s="2"/>
      <c r="J123" s="2"/>
    </row>
    <row r="124" spans="5:10" s="1" customFormat="1" x14ac:dyDescent="0.25">
      <c r="E124" s="2"/>
      <c r="F124" s="2"/>
      <c r="G124" s="2"/>
      <c r="H124" s="3"/>
      <c r="I124" s="2"/>
      <c r="J124" s="2"/>
    </row>
    <row r="125" spans="5:10" s="1" customFormat="1" x14ac:dyDescent="0.25">
      <c r="E125" s="2"/>
      <c r="F125" s="2"/>
      <c r="G125" s="2"/>
      <c r="H125" s="3"/>
      <c r="I125" s="2"/>
      <c r="J125" s="2"/>
    </row>
    <row r="126" spans="5:10" s="1" customFormat="1" x14ac:dyDescent="0.25">
      <c r="E126" s="2"/>
      <c r="F126" s="2"/>
      <c r="G126" s="2"/>
      <c r="H126" s="3"/>
      <c r="I126" s="2"/>
      <c r="J126" s="2"/>
    </row>
    <row r="127" spans="5:10" s="1" customFormat="1" x14ac:dyDescent="0.25">
      <c r="E127" s="2"/>
      <c r="F127" s="2"/>
      <c r="G127" s="2"/>
      <c r="H127" s="3"/>
      <c r="I127" s="2"/>
      <c r="J127" s="2"/>
    </row>
    <row r="128" spans="5:10" s="1" customFormat="1" x14ac:dyDescent="0.25">
      <c r="E128" s="2"/>
      <c r="F128" s="2"/>
      <c r="G128" s="2"/>
      <c r="H128" s="3"/>
      <c r="I128" s="2"/>
      <c r="J128" s="2"/>
    </row>
    <row r="129" spans="5:10" s="1" customFormat="1" x14ac:dyDescent="0.25">
      <c r="E129" s="2"/>
      <c r="F129" s="2"/>
      <c r="G129" s="2"/>
      <c r="H129" s="3"/>
      <c r="I129" s="2"/>
      <c r="J129" s="2"/>
    </row>
    <row r="130" spans="5:10" s="1" customFormat="1" x14ac:dyDescent="0.25">
      <c r="E130" s="2"/>
      <c r="F130" s="2"/>
      <c r="G130" s="2"/>
      <c r="H130" s="3"/>
      <c r="I130" s="2"/>
      <c r="J130" s="2"/>
    </row>
    <row r="131" spans="5:10" s="1" customFormat="1" x14ac:dyDescent="0.25">
      <c r="E131" s="2"/>
      <c r="F131" s="2"/>
      <c r="G131" s="2"/>
      <c r="H131" s="3"/>
      <c r="I131" s="2"/>
      <c r="J131" s="2"/>
    </row>
    <row r="132" spans="5:10" s="1" customFormat="1" x14ac:dyDescent="0.25">
      <c r="E132" s="2"/>
      <c r="F132" s="2"/>
      <c r="G132" s="2"/>
      <c r="H132" s="3"/>
      <c r="I132" s="2"/>
      <c r="J132" s="2"/>
    </row>
    <row r="133" spans="5:10" s="1" customFormat="1" x14ac:dyDescent="0.25">
      <c r="E133" s="2"/>
      <c r="F133" s="2"/>
      <c r="G133" s="2"/>
      <c r="H133" s="3"/>
      <c r="I133" s="2"/>
      <c r="J133" s="2"/>
    </row>
    <row r="134" spans="5:10" s="1" customFormat="1" x14ac:dyDescent="0.25">
      <c r="E134" s="2"/>
      <c r="F134" s="2"/>
      <c r="G134" s="2"/>
      <c r="H134" s="3"/>
      <c r="I134" s="2"/>
      <c r="J134" s="2"/>
    </row>
    <row r="135" spans="5:10" s="1" customFormat="1" x14ac:dyDescent="0.25">
      <c r="E135" s="2"/>
      <c r="F135" s="2"/>
      <c r="G135" s="2"/>
      <c r="H135" s="3"/>
      <c r="I135" s="2"/>
      <c r="J135" s="2"/>
    </row>
    <row r="136" spans="5:10" s="1" customFormat="1" x14ac:dyDescent="0.25">
      <c r="E136" s="2"/>
      <c r="F136" s="2"/>
      <c r="G136" s="2"/>
      <c r="H136" s="3"/>
      <c r="I136" s="2"/>
      <c r="J136" s="2"/>
    </row>
    <row r="137" spans="5:10" s="1" customFormat="1" x14ac:dyDescent="0.25">
      <c r="E137" s="2"/>
      <c r="F137" s="2"/>
      <c r="G137" s="2"/>
      <c r="H137" s="3"/>
      <c r="I137" s="2"/>
      <c r="J137" s="2"/>
    </row>
    <row r="138" spans="5:10" s="1" customFormat="1" x14ac:dyDescent="0.25">
      <c r="E138" s="2"/>
      <c r="F138" s="2"/>
      <c r="G138" s="2"/>
      <c r="H138" s="3"/>
      <c r="I138" s="2"/>
      <c r="J138" s="2"/>
    </row>
    <row r="139" spans="5:10" s="1" customFormat="1" x14ac:dyDescent="0.25">
      <c r="E139" s="2"/>
      <c r="F139" s="2"/>
      <c r="G139" s="2"/>
      <c r="H139" s="3"/>
      <c r="I139" s="2"/>
      <c r="J139" s="2"/>
    </row>
    <row r="140" spans="5:10" s="1" customFormat="1" x14ac:dyDescent="0.25">
      <c r="E140" s="2"/>
      <c r="F140" s="2"/>
      <c r="G140" s="2"/>
      <c r="H140" s="3"/>
      <c r="I140" s="2"/>
      <c r="J140" s="2"/>
    </row>
    <row r="141" spans="5:10" s="1" customFormat="1" x14ac:dyDescent="0.25">
      <c r="E141" s="2"/>
      <c r="F141" s="2"/>
      <c r="G141" s="2"/>
      <c r="H141" s="3"/>
      <c r="I141" s="2"/>
      <c r="J141" s="2"/>
    </row>
    <row r="142" spans="5:10" s="1" customFormat="1" x14ac:dyDescent="0.25">
      <c r="E142" s="2"/>
      <c r="F142" s="2"/>
      <c r="G142" s="2"/>
      <c r="H142" s="3"/>
      <c r="I142" s="2"/>
      <c r="J142" s="2"/>
    </row>
    <row r="143" spans="5:10" s="1" customFormat="1" x14ac:dyDescent="0.25">
      <c r="E143" s="2"/>
      <c r="F143" s="2"/>
      <c r="G143" s="2"/>
      <c r="H143" s="3"/>
      <c r="I143" s="2"/>
      <c r="J143" s="2"/>
    </row>
    <row r="144" spans="5:10" s="1" customFormat="1" x14ac:dyDescent="0.25">
      <c r="E144" s="2"/>
      <c r="F144" s="2"/>
      <c r="G144" s="2"/>
      <c r="H144" s="3"/>
      <c r="I144" s="2"/>
      <c r="J144" s="2"/>
    </row>
    <row r="145" spans="5:10" s="1" customFormat="1" x14ac:dyDescent="0.25">
      <c r="E145" s="2"/>
      <c r="F145" s="2"/>
      <c r="G145" s="2"/>
      <c r="H145" s="3"/>
      <c r="I145" s="2"/>
      <c r="J145" s="2"/>
    </row>
    <row r="146" spans="5:10" s="1" customFormat="1" x14ac:dyDescent="0.25">
      <c r="E146" s="2"/>
      <c r="F146" s="2"/>
      <c r="G146" s="2"/>
      <c r="H146" s="3"/>
      <c r="I146" s="2"/>
      <c r="J146" s="2"/>
    </row>
    <row r="147" spans="5:10" s="1" customFormat="1" x14ac:dyDescent="0.25">
      <c r="E147" s="2"/>
      <c r="F147" s="2"/>
      <c r="G147" s="2"/>
      <c r="H147" s="3"/>
      <c r="I147" s="2"/>
      <c r="J147" s="2"/>
    </row>
    <row r="148" spans="5:10" s="1" customFormat="1" x14ac:dyDescent="0.25">
      <c r="E148" s="2"/>
      <c r="F148" s="2"/>
      <c r="G148" s="2"/>
      <c r="H148" s="3"/>
      <c r="I148" s="2"/>
      <c r="J148" s="2"/>
    </row>
    <row r="149" spans="5:10" s="1" customFormat="1" x14ac:dyDescent="0.25">
      <c r="E149" s="2"/>
      <c r="F149" s="2"/>
      <c r="G149" s="2"/>
      <c r="H149" s="3"/>
      <c r="I149" s="2"/>
      <c r="J149" s="2"/>
    </row>
    <row r="150" spans="5:10" s="1" customFormat="1" x14ac:dyDescent="0.25">
      <c r="E150" s="2"/>
      <c r="F150" s="2"/>
      <c r="G150" s="2"/>
      <c r="H150" s="3"/>
      <c r="I150" s="2"/>
      <c r="J150" s="2"/>
    </row>
    <row r="151" spans="5:10" s="1" customFormat="1" x14ac:dyDescent="0.25">
      <c r="E151" s="2"/>
      <c r="F151" s="2"/>
      <c r="G151" s="2"/>
      <c r="H151" s="3"/>
      <c r="I151" s="2"/>
      <c r="J151" s="2"/>
    </row>
    <row r="152" spans="5:10" s="1" customFormat="1" x14ac:dyDescent="0.25">
      <c r="E152" s="2"/>
      <c r="F152" s="2"/>
      <c r="G152" s="2"/>
      <c r="H152" s="3"/>
      <c r="I152" s="2"/>
      <c r="J152" s="2"/>
    </row>
    <row r="153" spans="5:10" s="1" customFormat="1" x14ac:dyDescent="0.25">
      <c r="E153" s="2"/>
      <c r="F153" s="2"/>
      <c r="G153" s="2"/>
      <c r="H153" s="3"/>
      <c r="I153" s="2"/>
      <c r="J153" s="2"/>
    </row>
    <row r="154" spans="5:10" s="1" customFormat="1" x14ac:dyDescent="0.25">
      <c r="E154" s="2"/>
      <c r="F154" s="2"/>
      <c r="G154" s="2"/>
      <c r="H154" s="3"/>
      <c r="I154" s="2"/>
      <c r="J154" s="2"/>
    </row>
    <row r="155" spans="5:10" s="1" customFormat="1" x14ac:dyDescent="0.25">
      <c r="E155" s="2"/>
      <c r="F155" s="2"/>
      <c r="G155" s="2"/>
      <c r="H155" s="3"/>
      <c r="I155" s="2"/>
      <c r="J155" s="2"/>
    </row>
    <row r="156" spans="5:10" s="1" customFormat="1" x14ac:dyDescent="0.25">
      <c r="E156" s="2"/>
      <c r="F156" s="2"/>
      <c r="G156" s="2"/>
      <c r="H156" s="3"/>
      <c r="I156" s="2"/>
      <c r="J156" s="2"/>
    </row>
    <row r="157" spans="5:10" s="1" customFormat="1" x14ac:dyDescent="0.25">
      <c r="E157" s="2"/>
      <c r="F157" s="2"/>
      <c r="G157" s="2"/>
      <c r="H157" s="3"/>
      <c r="I157" s="2"/>
      <c r="J157" s="2"/>
    </row>
    <row r="158" spans="5:10" s="1" customFormat="1" x14ac:dyDescent="0.25">
      <c r="E158" s="2"/>
      <c r="F158" s="2"/>
      <c r="G158" s="2"/>
      <c r="H158" s="3"/>
      <c r="I158" s="2"/>
      <c r="J158" s="2"/>
    </row>
    <row r="159" spans="5:10" s="1" customFormat="1" x14ac:dyDescent="0.25">
      <c r="E159" s="2"/>
      <c r="F159" s="2"/>
      <c r="G159" s="2"/>
      <c r="H159" s="3"/>
      <c r="I159" s="2"/>
      <c r="J159" s="2"/>
    </row>
    <row r="160" spans="5:10" s="1" customFormat="1" x14ac:dyDescent="0.25">
      <c r="E160" s="2"/>
      <c r="F160" s="2"/>
      <c r="G160" s="2"/>
      <c r="H160" s="3"/>
      <c r="I160" s="2"/>
      <c r="J160" s="2"/>
    </row>
    <row r="161" spans="5:10" s="1" customFormat="1" x14ac:dyDescent="0.25">
      <c r="E161" s="2"/>
      <c r="F161" s="2"/>
      <c r="G161" s="2"/>
      <c r="H161" s="3"/>
      <c r="I161" s="2"/>
      <c r="J161" s="2"/>
    </row>
    <row r="162" spans="5:10" s="1" customFormat="1" x14ac:dyDescent="0.25">
      <c r="E162" s="2"/>
      <c r="F162" s="2"/>
      <c r="G162" s="2"/>
      <c r="H162" s="3"/>
      <c r="I162" s="2"/>
      <c r="J162" s="2"/>
    </row>
    <row r="163" spans="5:10" s="1" customFormat="1" x14ac:dyDescent="0.25">
      <c r="E163" s="2"/>
      <c r="F163" s="2"/>
      <c r="G163" s="2"/>
      <c r="H163" s="3"/>
      <c r="I163" s="2"/>
      <c r="J163" s="2"/>
    </row>
    <row r="164" spans="5:10" s="1" customFormat="1" x14ac:dyDescent="0.25">
      <c r="E164" s="2"/>
      <c r="F164" s="2"/>
      <c r="G164" s="2"/>
      <c r="H164" s="3"/>
      <c r="I164" s="2"/>
      <c r="J164" s="2"/>
    </row>
    <row r="165" spans="5:10" s="1" customFormat="1" x14ac:dyDescent="0.25">
      <c r="E165" s="2"/>
      <c r="F165" s="2"/>
      <c r="G165" s="2"/>
      <c r="H165" s="3"/>
      <c r="I165" s="2"/>
      <c r="J165" s="2"/>
    </row>
    <row r="166" spans="5:10" s="1" customFormat="1" x14ac:dyDescent="0.25">
      <c r="E166" s="2"/>
      <c r="F166" s="2"/>
      <c r="G166" s="2"/>
      <c r="H166" s="3"/>
      <c r="I166" s="2"/>
      <c r="J166" s="2"/>
    </row>
    <row r="167" spans="5:10" s="1" customFormat="1" x14ac:dyDescent="0.25">
      <c r="E167" s="2"/>
      <c r="F167" s="2"/>
      <c r="G167" s="2"/>
      <c r="H167" s="3"/>
      <c r="I167" s="2"/>
      <c r="J167" s="2"/>
    </row>
    <row r="168" spans="5:10" s="1" customFormat="1" x14ac:dyDescent="0.25">
      <c r="E168" s="2"/>
      <c r="F168" s="2"/>
      <c r="G168" s="2"/>
      <c r="H168" s="3"/>
      <c r="I168" s="2"/>
      <c r="J168" s="2"/>
    </row>
    <row r="169" spans="5:10" s="1" customFormat="1" x14ac:dyDescent="0.25">
      <c r="E169" s="2"/>
      <c r="F169" s="2"/>
      <c r="G169" s="2"/>
      <c r="H169" s="3"/>
      <c r="I169" s="2"/>
      <c r="J169" s="2"/>
    </row>
    <row r="170" spans="5:10" s="1" customFormat="1" x14ac:dyDescent="0.25">
      <c r="E170" s="2"/>
      <c r="F170" s="2"/>
      <c r="G170" s="2"/>
      <c r="H170" s="3"/>
      <c r="I170" s="2"/>
      <c r="J170" s="2"/>
    </row>
    <row r="171" spans="5:10" s="1" customFormat="1" x14ac:dyDescent="0.25">
      <c r="E171" s="2"/>
      <c r="F171" s="2"/>
      <c r="G171" s="2"/>
      <c r="H171" s="3"/>
      <c r="I171" s="2"/>
      <c r="J171" s="2"/>
    </row>
    <row r="172" spans="5:10" s="1" customFormat="1" x14ac:dyDescent="0.25">
      <c r="E172" s="2"/>
      <c r="F172" s="2"/>
      <c r="G172" s="2"/>
      <c r="H172" s="3"/>
      <c r="I172" s="2"/>
      <c r="J172" s="2"/>
    </row>
    <row r="173" spans="5:10" s="1" customFormat="1" x14ac:dyDescent="0.25">
      <c r="E173" s="2"/>
      <c r="F173" s="2"/>
      <c r="G173" s="2"/>
      <c r="H173" s="3"/>
      <c r="I173" s="2"/>
      <c r="J173" s="2"/>
    </row>
    <row r="174" spans="5:10" s="1" customFormat="1" x14ac:dyDescent="0.25">
      <c r="E174" s="2"/>
      <c r="F174" s="2"/>
      <c r="G174" s="2"/>
      <c r="H174" s="3"/>
      <c r="I174" s="2"/>
      <c r="J174" s="2"/>
    </row>
    <row r="175" spans="5:10" s="1" customFormat="1" x14ac:dyDescent="0.25">
      <c r="E175" s="2"/>
      <c r="F175" s="2"/>
      <c r="G175" s="2"/>
      <c r="H175" s="3"/>
      <c r="I175" s="2"/>
      <c r="J175" s="2"/>
    </row>
    <row r="176" spans="5:10" s="1" customFormat="1" x14ac:dyDescent="0.25">
      <c r="E176" s="2"/>
      <c r="F176" s="2"/>
      <c r="G176" s="2"/>
      <c r="H176" s="3"/>
      <c r="I176" s="2"/>
      <c r="J176" s="2"/>
    </row>
    <row r="177" spans="5:10" s="1" customFormat="1" x14ac:dyDescent="0.25">
      <c r="E177" s="2"/>
      <c r="F177" s="2"/>
      <c r="G177" s="2"/>
      <c r="H177" s="3"/>
      <c r="I177" s="2"/>
      <c r="J177" s="2"/>
    </row>
    <row r="178" spans="5:10" s="1" customFormat="1" x14ac:dyDescent="0.25">
      <c r="E178" s="2"/>
      <c r="F178" s="2"/>
      <c r="G178" s="2"/>
      <c r="H178" s="3"/>
      <c r="I178" s="2"/>
      <c r="J178" s="2"/>
    </row>
    <row r="179" spans="5:10" s="1" customFormat="1" x14ac:dyDescent="0.25">
      <c r="E179" s="2"/>
      <c r="F179" s="2"/>
      <c r="G179" s="2"/>
      <c r="H179" s="3"/>
      <c r="I179" s="2"/>
      <c r="J179" s="2"/>
    </row>
    <row r="180" spans="5:10" s="1" customFormat="1" x14ac:dyDescent="0.25">
      <c r="E180" s="2"/>
      <c r="F180" s="2"/>
      <c r="G180" s="2"/>
      <c r="H180" s="3"/>
      <c r="I180" s="2"/>
      <c r="J180" s="2"/>
    </row>
    <row r="181" spans="5:10" s="1" customFormat="1" x14ac:dyDescent="0.25">
      <c r="E181" s="2"/>
      <c r="F181" s="2"/>
      <c r="G181" s="2"/>
      <c r="H181" s="3"/>
      <c r="I181" s="2"/>
      <c r="J181" s="2"/>
    </row>
    <row r="182" spans="5:10" s="1" customFormat="1" x14ac:dyDescent="0.25">
      <c r="E182" s="2"/>
      <c r="F182" s="2"/>
      <c r="G182" s="2"/>
      <c r="H182" s="3"/>
      <c r="I182" s="2"/>
      <c r="J182" s="2"/>
    </row>
    <row r="183" spans="5:10" s="1" customFormat="1" x14ac:dyDescent="0.25">
      <c r="E183" s="2"/>
      <c r="F183" s="2"/>
      <c r="G183" s="2"/>
      <c r="H183" s="3"/>
      <c r="I183" s="2"/>
      <c r="J183" s="2"/>
    </row>
    <row r="184" spans="5:10" s="1" customFormat="1" x14ac:dyDescent="0.25">
      <c r="E184" s="2"/>
      <c r="F184" s="2"/>
      <c r="G184" s="2"/>
      <c r="H184" s="3"/>
      <c r="I184" s="2"/>
      <c r="J184" s="2"/>
    </row>
    <row r="185" spans="5:10" s="1" customFormat="1" x14ac:dyDescent="0.25">
      <c r="E185" s="2"/>
      <c r="F185" s="2"/>
      <c r="G185" s="2"/>
      <c r="H185" s="3"/>
      <c r="I185" s="2"/>
      <c r="J185" s="2"/>
    </row>
    <row r="186" spans="5:10" s="1" customFormat="1" x14ac:dyDescent="0.25">
      <c r="E186" s="2"/>
      <c r="F186" s="2"/>
      <c r="G186" s="2"/>
      <c r="H186" s="3"/>
      <c r="I186" s="2"/>
      <c r="J186" s="2"/>
    </row>
    <row r="187" spans="5:10" s="1" customFormat="1" x14ac:dyDescent="0.25">
      <c r="E187" s="2"/>
      <c r="F187" s="2"/>
      <c r="G187" s="2"/>
      <c r="H187" s="3"/>
      <c r="I187" s="2"/>
      <c r="J187" s="2"/>
    </row>
    <row r="188" spans="5:10" s="1" customFormat="1" x14ac:dyDescent="0.25">
      <c r="E188" s="2"/>
      <c r="F188" s="2"/>
      <c r="G188" s="2"/>
      <c r="H188" s="3"/>
      <c r="I188" s="2"/>
      <c r="J188" s="2"/>
    </row>
    <row r="189" spans="5:10" s="1" customFormat="1" x14ac:dyDescent="0.25">
      <c r="E189" s="2"/>
      <c r="F189" s="2"/>
      <c r="G189" s="2"/>
      <c r="H189" s="3"/>
      <c r="I189" s="2"/>
      <c r="J189" s="2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OPC1</dc:creator>
  <cp:lastModifiedBy>OPC1</cp:lastModifiedBy>
  <dcterms:created xsi:type="dcterms:W3CDTF">2021-02-12T13:41:25Z</dcterms:created>
  <dcterms:modified xsi:type="dcterms:W3CDTF">2021-02-12T19:41:34Z</dcterms:modified>
</cp:coreProperties>
</file>